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730" windowHeight="11760" activeTab="0"/>
  </bookViews>
  <sheets>
    <sheet name="Ark2" sheetId="1" r:id="rId1"/>
    <sheet name="Ark3" sheetId="2" r:id="rId2"/>
  </sheets>
  <definedNames/>
  <calcPr fullCalcOnLoad="1"/>
</workbook>
</file>

<file path=xl/sharedStrings.xml><?xml version="1.0" encoding="utf-8"?>
<sst xmlns="http://schemas.openxmlformats.org/spreadsheetml/2006/main" count="50" uniqueCount="50">
  <si>
    <t>Fuglehundprøver</t>
  </si>
  <si>
    <t>Salgsinntekter profileringsartikler</t>
  </si>
  <si>
    <t>Inntektekter av kurs/trening</t>
  </si>
  <si>
    <t xml:space="preserve"> Valpeliste parringsavgift</t>
  </si>
  <si>
    <t>Inntekter sponsor</t>
  </si>
  <si>
    <t>Salgsinntekter total</t>
  </si>
  <si>
    <t>Klubbmedlem pr år 450,-</t>
  </si>
  <si>
    <t>Klubbmedlem halvår a' 225,-</t>
  </si>
  <si>
    <t>Uten Fuglehund</t>
  </si>
  <si>
    <t xml:space="preserve">Salgsinntekter </t>
  </si>
  <si>
    <t>Medlemsinntekter</t>
  </si>
  <si>
    <t>Husstandsmedlemmer</t>
  </si>
  <si>
    <t>Messesalg</t>
  </si>
  <si>
    <t>Kalendersalg</t>
  </si>
  <si>
    <t>Medlemsinntekter totalt</t>
  </si>
  <si>
    <t>Sum Driftsinntekter</t>
  </si>
  <si>
    <t>Innkjøp varer for salg/premier</t>
  </si>
  <si>
    <t>Tidskriftet Fuglehunden</t>
  </si>
  <si>
    <t>Varekostnader</t>
  </si>
  <si>
    <t>Varekostnad totalt</t>
  </si>
  <si>
    <t>Lønnskostnader</t>
  </si>
  <si>
    <t>antall</t>
  </si>
  <si>
    <t>pris</t>
  </si>
  <si>
    <t>sum</t>
  </si>
  <si>
    <t>Kontormateriell</t>
  </si>
  <si>
    <t>Støtte utdanning og kurs</t>
  </si>
  <si>
    <t>Telekomm/datakomm telefon og mobil</t>
  </si>
  <si>
    <t>Porto</t>
  </si>
  <si>
    <t>Annonse og reklamekostnad</t>
  </si>
  <si>
    <t>Kontoigenter og samarbeidsavgifter FKF</t>
  </si>
  <si>
    <t>Gaver, blomster etc</t>
  </si>
  <si>
    <t>Forsikringspremie</t>
  </si>
  <si>
    <t>Møte, Kurs, Mesterskapdeltakelse</t>
  </si>
  <si>
    <t xml:space="preserve">Bank gebyrer </t>
  </si>
  <si>
    <t>Annen kostnad</t>
  </si>
  <si>
    <t>Andre Inntekter mva refusjon</t>
  </si>
  <si>
    <t>Beholdnings endring premier forbruk</t>
  </si>
  <si>
    <t xml:space="preserve">Lønn, ferielønn og arbeidgiveravgift </t>
  </si>
  <si>
    <t>Honorar tjenester hundedatabase</t>
  </si>
  <si>
    <t>Regnskapskostnader, vedlikehold prog vare</t>
  </si>
  <si>
    <t xml:space="preserve">Styremøter </t>
  </si>
  <si>
    <t>Representantskapet</t>
  </si>
  <si>
    <t>Driftskostnader</t>
  </si>
  <si>
    <t>Driftskostnader totalt</t>
  </si>
  <si>
    <t>Lønnskostnader totalt</t>
  </si>
  <si>
    <t>Sum kostnader</t>
  </si>
  <si>
    <t>Budsjettert resultat 2014</t>
  </si>
  <si>
    <t>Helse undersøkelse NVH</t>
  </si>
  <si>
    <t>Avlskonferanse</t>
  </si>
  <si>
    <t>NORSK IRSKSETTERKLUBB BUDSJETT 2014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</si>
</sst>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1"/>
      <name val="Calibri"/>
      <family val="2"/>
    </font>
    <font>
      <b/>
      <i/>
      <sz val="12"/>
      <color indexed="8"/>
      <name val="Calibri"/>
      <family val="2"/>
    </font>
    <font>
      <b/>
      <sz val="12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8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i/>
      <sz val="12"/>
      <color theme="1"/>
      <name val="Calibri"/>
      <family val="2"/>
    </font>
    <font>
      <b/>
      <sz val="12"/>
      <color theme="1"/>
      <name val="Calibri"/>
      <family val="2"/>
    </font>
    <font>
      <sz val="16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1" applyNumberFormat="0" applyAlignment="0" applyProtection="0"/>
    <xf numFmtId="0" fontId="25" fillId="21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23" borderId="1" applyNumberFormat="0" applyAlignment="0" applyProtection="0"/>
    <xf numFmtId="0" fontId="29" fillId="0" borderId="2" applyNumberFormat="0" applyFill="0" applyAlignment="0" applyProtection="0"/>
    <xf numFmtId="43" fontId="0" fillId="0" borderId="0" applyFont="0" applyFill="0" applyBorder="0" applyAlignment="0" applyProtection="0"/>
    <xf numFmtId="0" fontId="30" fillId="24" borderId="3" applyNumberFormat="0" applyAlignment="0" applyProtection="0"/>
    <xf numFmtId="0" fontId="0" fillId="25" borderId="4" applyNumberFormat="0" applyFont="0" applyAlignment="0" applyProtection="0"/>
    <xf numFmtId="0" fontId="31" fillId="26" borderId="0" applyNumberFormat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1" fontId="0" fillId="0" borderId="0" applyFont="0" applyFill="0" applyBorder="0" applyAlignment="0" applyProtection="0"/>
    <xf numFmtId="0" fontId="37" fillId="20" borderId="9" applyNumberFormat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2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left"/>
    </xf>
    <xf numFmtId="0" fontId="36" fillId="0" borderId="0" xfId="0" applyFont="1" applyAlignment="1">
      <alignment/>
    </xf>
    <xf numFmtId="0" fontId="36" fillId="0" borderId="10" xfId="0" applyFont="1" applyBorder="1" applyAlignment="1">
      <alignment/>
    </xf>
    <xf numFmtId="0" fontId="36" fillId="0" borderId="0" xfId="0" applyFont="1" applyBorder="1" applyAlignment="1">
      <alignment/>
    </xf>
    <xf numFmtId="0" fontId="0" fillId="0" borderId="0" xfId="0" applyBorder="1" applyAlignment="1">
      <alignment/>
    </xf>
    <xf numFmtId="0" fontId="36" fillId="0" borderId="0" xfId="0" applyFont="1" applyAlignment="1">
      <alignment horizontal="left"/>
    </xf>
    <xf numFmtId="0" fontId="0" fillId="0" borderId="10" xfId="0" applyFont="1" applyBorder="1" applyAlignment="1">
      <alignment/>
    </xf>
    <xf numFmtId="0" fontId="18" fillId="0" borderId="10" xfId="0" applyFont="1" applyBorder="1" applyAlignment="1">
      <alignment/>
    </xf>
    <xf numFmtId="43" fontId="0" fillId="0" borderId="0" xfId="0" applyNumberFormat="1" applyAlignment="1">
      <alignment/>
    </xf>
    <xf numFmtId="43" fontId="0" fillId="0" borderId="10" xfId="0" applyNumberFormat="1" applyBorder="1" applyAlignment="1">
      <alignment/>
    </xf>
    <xf numFmtId="43" fontId="39" fillId="0" borderId="10" xfId="0" applyNumberFormat="1" applyFont="1" applyBorder="1" applyAlignment="1">
      <alignment/>
    </xf>
    <xf numFmtId="43" fontId="4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43" fontId="0" fillId="0" borderId="0" xfId="0" applyNumberFormat="1" applyFont="1" applyBorder="1" applyAlignment="1">
      <alignment/>
    </xf>
    <xf numFmtId="43" fontId="40" fillId="0" borderId="0" xfId="0" applyNumberFormat="1" applyFont="1" applyBorder="1" applyAlignment="1">
      <alignment/>
    </xf>
    <xf numFmtId="43" fontId="0" fillId="0" borderId="0" xfId="0" applyNumberFormat="1" applyBorder="1" applyAlignment="1">
      <alignment/>
    </xf>
    <xf numFmtId="0" fontId="0" fillId="0" borderId="11" xfId="0" applyBorder="1" applyAlignment="1">
      <alignment/>
    </xf>
    <xf numFmtId="43" fontId="40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Comma" xfId="39"/>
    <cellStyle name="Kontrollcelle" xfId="40"/>
    <cellStyle name="Merknad" xfId="41"/>
    <cellStyle name="Nøytral" xfId="42"/>
    <cellStyle name="Overskrift 1" xfId="43"/>
    <cellStyle name="Overskrift 2" xfId="44"/>
    <cellStyle name="Overskrift 3" xfId="45"/>
    <cellStyle name="Overskrift 4" xfId="46"/>
    <cellStyle name="Percent" xfId="47"/>
    <cellStyle name="Tittel" xfId="48"/>
    <cellStyle name="Totalt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2"/>
  <sheetViews>
    <sheetView tabSelected="1" zoomScalePageLayoutView="0" workbookViewId="0" topLeftCell="A28">
      <selection activeCell="G6" sqref="G6"/>
    </sheetView>
  </sheetViews>
  <sheetFormatPr defaultColWidth="11.421875" defaultRowHeight="15"/>
  <cols>
    <col min="2" max="2" width="40.57421875" style="0" customWidth="1"/>
    <col min="4" max="4" width="11.57421875" style="0" bestFit="1" customWidth="1"/>
    <col min="5" max="5" width="12.421875" style="0" bestFit="1" customWidth="1"/>
  </cols>
  <sheetData>
    <row r="1" ht="21">
      <c r="A1" s="23" t="s">
        <v>49</v>
      </c>
    </row>
    <row r="2" ht="21">
      <c r="A2" s="22"/>
    </row>
    <row r="3" ht="21">
      <c r="A3" s="22"/>
    </row>
    <row r="4" spans="1:5" ht="15">
      <c r="A4" s="3" t="s">
        <v>9</v>
      </c>
      <c r="C4" s="3" t="s">
        <v>21</v>
      </c>
      <c r="D4" s="3" t="s">
        <v>22</v>
      </c>
      <c r="E4" s="3" t="s">
        <v>23</v>
      </c>
    </row>
    <row r="5" spans="1:5" ht="15">
      <c r="A5" s="2"/>
      <c r="B5" t="s">
        <v>1</v>
      </c>
      <c r="C5">
        <v>1</v>
      </c>
      <c r="D5" s="10">
        <v>35000</v>
      </c>
      <c r="E5" s="10">
        <f aca="true" t="shared" si="0" ref="E5:E10">C5*D5</f>
        <v>35000</v>
      </c>
    </row>
    <row r="6" spans="1:5" ht="15">
      <c r="A6" s="2"/>
      <c r="B6" t="s">
        <v>2</v>
      </c>
      <c r="C6">
        <v>1</v>
      </c>
      <c r="D6" s="10">
        <v>2000</v>
      </c>
      <c r="E6" s="10">
        <f t="shared" si="0"/>
        <v>2000</v>
      </c>
    </row>
    <row r="7" spans="1:5" ht="15">
      <c r="A7" s="2"/>
      <c r="B7" t="s">
        <v>3</v>
      </c>
      <c r="C7">
        <v>1</v>
      </c>
      <c r="D7" s="10">
        <v>10000</v>
      </c>
      <c r="E7" s="10">
        <f t="shared" si="0"/>
        <v>10000</v>
      </c>
    </row>
    <row r="8" spans="1:5" ht="15">
      <c r="A8" s="2"/>
      <c r="B8" t="s">
        <v>4</v>
      </c>
      <c r="C8">
        <v>0</v>
      </c>
      <c r="D8" s="10">
        <v>0</v>
      </c>
      <c r="E8" s="10">
        <f t="shared" si="0"/>
        <v>0</v>
      </c>
    </row>
    <row r="9" spans="1:5" ht="15">
      <c r="A9" s="2"/>
      <c r="B9" t="s">
        <v>35</v>
      </c>
      <c r="C9">
        <v>1</v>
      </c>
      <c r="D9" s="10">
        <v>15000</v>
      </c>
      <c r="E9" s="10">
        <f t="shared" si="0"/>
        <v>15000</v>
      </c>
    </row>
    <row r="10" spans="1:5" ht="15">
      <c r="A10" s="2"/>
      <c r="B10" t="s">
        <v>0</v>
      </c>
      <c r="C10">
        <v>1</v>
      </c>
      <c r="D10" s="10">
        <v>10000</v>
      </c>
      <c r="E10" s="10">
        <f t="shared" si="0"/>
        <v>10000</v>
      </c>
    </row>
    <row r="11" spans="1:5" ht="15">
      <c r="A11" s="2"/>
      <c r="D11" s="10"/>
      <c r="E11" s="10"/>
    </row>
    <row r="12" spans="1:5" ht="15.75">
      <c r="A12" s="2"/>
      <c r="B12" s="4" t="s">
        <v>5</v>
      </c>
      <c r="C12" s="1"/>
      <c r="D12" s="11"/>
      <c r="E12" s="12">
        <f>SUM(E5:E11)</f>
        <v>72000</v>
      </c>
    </row>
    <row r="13" spans="1:5" ht="15">
      <c r="A13" s="2"/>
      <c r="B13" s="5"/>
      <c r="C13" s="6"/>
      <c r="D13" s="10"/>
      <c r="E13" s="10"/>
    </row>
    <row r="14" spans="1:5" ht="15">
      <c r="A14" s="7" t="s">
        <v>10</v>
      </c>
      <c r="D14" s="10"/>
      <c r="E14" s="10"/>
    </row>
    <row r="15" spans="1:5" ht="15">
      <c r="A15" s="2"/>
      <c r="B15" t="s">
        <v>6</v>
      </c>
      <c r="C15">
        <v>1300</v>
      </c>
      <c r="D15" s="10">
        <v>450</v>
      </c>
      <c r="E15" s="10">
        <f aca="true" t="shared" si="1" ref="E15:E20">C15*D15</f>
        <v>585000</v>
      </c>
    </row>
    <row r="16" spans="1:5" ht="15">
      <c r="A16" s="2"/>
      <c r="B16" t="s">
        <v>7</v>
      </c>
      <c r="C16">
        <v>150</v>
      </c>
      <c r="D16" s="10">
        <v>225</v>
      </c>
      <c r="E16" s="10">
        <f t="shared" si="1"/>
        <v>33750</v>
      </c>
    </row>
    <row r="17" spans="1:5" ht="15">
      <c r="A17" s="2"/>
      <c r="B17" t="s">
        <v>8</v>
      </c>
      <c r="C17">
        <v>100</v>
      </c>
      <c r="D17" s="10">
        <v>260</v>
      </c>
      <c r="E17" s="10">
        <f t="shared" si="1"/>
        <v>26000</v>
      </c>
    </row>
    <row r="18" spans="1:5" ht="15">
      <c r="A18" s="2"/>
      <c r="B18" t="s">
        <v>11</v>
      </c>
      <c r="C18">
        <v>100</v>
      </c>
      <c r="D18" s="10">
        <v>200</v>
      </c>
      <c r="E18" s="10">
        <f t="shared" si="1"/>
        <v>20000</v>
      </c>
    </row>
    <row r="19" spans="1:5" ht="15">
      <c r="A19" s="2"/>
      <c r="B19" t="s">
        <v>12</v>
      </c>
      <c r="C19">
        <v>1</v>
      </c>
      <c r="D19" s="10">
        <v>2000</v>
      </c>
      <c r="E19" s="10">
        <f t="shared" si="1"/>
        <v>2000</v>
      </c>
    </row>
    <row r="20" spans="1:5" ht="15">
      <c r="A20" s="2"/>
      <c r="B20" t="s">
        <v>13</v>
      </c>
      <c r="C20">
        <v>400</v>
      </c>
      <c r="D20" s="10">
        <v>150</v>
      </c>
      <c r="E20" s="10">
        <f t="shared" si="1"/>
        <v>60000</v>
      </c>
    </row>
    <row r="21" spans="1:5" ht="15">
      <c r="A21" s="2"/>
      <c r="D21" s="10"/>
      <c r="E21" s="10"/>
    </row>
    <row r="22" spans="1:5" ht="15.75">
      <c r="A22" s="2"/>
      <c r="B22" s="4" t="s">
        <v>14</v>
      </c>
      <c r="C22" s="1"/>
      <c r="D22" s="11"/>
      <c r="E22" s="13">
        <f>SUM(E15:E21)</f>
        <v>726750</v>
      </c>
    </row>
    <row r="23" spans="1:5" ht="15">
      <c r="A23" s="2"/>
      <c r="D23" s="10"/>
      <c r="E23" s="10"/>
    </row>
    <row r="24" spans="1:5" ht="15.75">
      <c r="A24" s="2"/>
      <c r="B24" s="3" t="s">
        <v>15</v>
      </c>
      <c r="D24" s="10"/>
      <c r="E24" s="13">
        <f>E22+E12</f>
        <v>798750</v>
      </c>
    </row>
    <row r="25" spans="1:5" ht="15">
      <c r="A25" s="2"/>
      <c r="D25" s="10"/>
      <c r="E25" s="10"/>
    </row>
    <row r="26" spans="1:5" ht="15">
      <c r="A26" s="7" t="s">
        <v>18</v>
      </c>
      <c r="D26" s="10"/>
      <c r="E26" s="10"/>
    </row>
    <row r="27" spans="1:5" ht="15">
      <c r="A27" s="2"/>
      <c r="B27" t="s">
        <v>16</v>
      </c>
      <c r="C27">
        <v>1</v>
      </c>
      <c r="D27" s="10">
        <v>70000</v>
      </c>
      <c r="E27" s="10">
        <f>C27*D27</f>
        <v>70000</v>
      </c>
    </row>
    <row r="28" spans="1:5" ht="15">
      <c r="A28" s="2"/>
      <c r="B28" t="s">
        <v>17</v>
      </c>
      <c r="C28">
        <v>8400</v>
      </c>
      <c r="D28" s="10">
        <v>30</v>
      </c>
      <c r="E28" s="10">
        <f>C28*D28</f>
        <v>252000</v>
      </c>
    </row>
    <row r="29" spans="1:5" ht="15">
      <c r="A29" s="2"/>
      <c r="B29" t="s">
        <v>36</v>
      </c>
      <c r="C29">
        <v>1</v>
      </c>
      <c r="D29" s="10">
        <v>15000</v>
      </c>
      <c r="E29" s="10">
        <f>C29*D29</f>
        <v>15000</v>
      </c>
    </row>
    <row r="30" spans="1:5" ht="15">
      <c r="A30" s="2"/>
      <c r="D30" s="10"/>
      <c r="E30" s="10"/>
    </row>
    <row r="31" spans="1:5" ht="15.75">
      <c r="A31" s="2"/>
      <c r="B31" s="9" t="s">
        <v>19</v>
      </c>
      <c r="C31" s="8"/>
      <c r="D31" s="14"/>
      <c r="E31" s="13">
        <f>E27+E28+E29</f>
        <v>337000</v>
      </c>
    </row>
    <row r="32" spans="1:5" ht="15.75">
      <c r="A32" s="2"/>
      <c r="B32" s="15"/>
      <c r="C32" s="16"/>
      <c r="D32" s="17"/>
      <c r="E32" s="18"/>
    </row>
    <row r="33" spans="1:5" ht="15">
      <c r="A33" s="7" t="s">
        <v>20</v>
      </c>
      <c r="D33" s="10"/>
      <c r="E33" s="10"/>
    </row>
    <row r="34" spans="1:5" ht="15">
      <c r="A34" s="2"/>
      <c r="B34" t="s">
        <v>37</v>
      </c>
      <c r="C34">
        <v>1</v>
      </c>
      <c r="D34" s="10">
        <v>130000</v>
      </c>
      <c r="E34" s="10">
        <f>C34*D34</f>
        <v>130000</v>
      </c>
    </row>
    <row r="35" spans="1:5" ht="15">
      <c r="A35" s="2"/>
      <c r="D35" s="10"/>
      <c r="E35" s="10"/>
    </row>
    <row r="36" spans="1:5" ht="15.75">
      <c r="A36" s="2"/>
      <c r="B36" s="4" t="s">
        <v>44</v>
      </c>
      <c r="C36" s="1"/>
      <c r="D36" s="11"/>
      <c r="E36" s="13">
        <v>130000</v>
      </c>
    </row>
    <row r="37" spans="1:5" ht="15.75">
      <c r="A37" s="2"/>
      <c r="B37" s="5"/>
      <c r="C37" s="6"/>
      <c r="D37" s="19"/>
      <c r="E37" s="18"/>
    </row>
    <row r="38" spans="1:5" ht="15">
      <c r="A38" s="7" t="s">
        <v>42</v>
      </c>
      <c r="D38" s="10"/>
      <c r="E38" s="10"/>
    </row>
    <row r="39" spans="1:5" ht="15">
      <c r="A39" s="2"/>
      <c r="B39" t="s">
        <v>39</v>
      </c>
      <c r="C39">
        <v>1</v>
      </c>
      <c r="D39" s="10">
        <v>18000</v>
      </c>
      <c r="E39" s="10">
        <f>C39*D39</f>
        <v>18000</v>
      </c>
    </row>
    <row r="40" spans="1:5" ht="15">
      <c r="A40" s="2"/>
      <c r="B40" t="s">
        <v>24</v>
      </c>
      <c r="C40">
        <v>1</v>
      </c>
      <c r="D40" s="10">
        <v>2000</v>
      </c>
      <c r="E40" s="10">
        <f aca="true" t="shared" si="2" ref="E40:E55">C40*D40</f>
        <v>2000</v>
      </c>
    </row>
    <row r="41" spans="1:5" ht="15">
      <c r="A41" s="2"/>
      <c r="B41" t="s">
        <v>38</v>
      </c>
      <c r="C41">
        <v>1</v>
      </c>
      <c r="D41" s="10">
        <v>35000</v>
      </c>
      <c r="E41" s="10">
        <f t="shared" si="2"/>
        <v>35000</v>
      </c>
    </row>
    <row r="42" spans="1:5" ht="15">
      <c r="A42" s="2"/>
      <c r="B42" t="s">
        <v>47</v>
      </c>
      <c r="C42">
        <v>1</v>
      </c>
      <c r="D42" s="10">
        <v>15000</v>
      </c>
      <c r="E42" s="10">
        <v>15000</v>
      </c>
    </row>
    <row r="43" spans="1:5" ht="15">
      <c r="A43" s="2"/>
      <c r="B43" t="s">
        <v>48</v>
      </c>
      <c r="C43">
        <v>1</v>
      </c>
      <c r="D43" s="10">
        <v>50000</v>
      </c>
      <c r="E43" s="10">
        <v>50000</v>
      </c>
    </row>
    <row r="44" spans="1:5" ht="15">
      <c r="A44" s="2"/>
      <c r="B44" t="s">
        <v>25</v>
      </c>
      <c r="C44">
        <v>1</v>
      </c>
      <c r="D44" s="10">
        <v>3000</v>
      </c>
      <c r="E44" s="10">
        <f t="shared" si="2"/>
        <v>3000</v>
      </c>
    </row>
    <row r="45" spans="1:5" ht="15">
      <c r="A45" s="2"/>
      <c r="B45" t="s">
        <v>26</v>
      </c>
      <c r="C45">
        <v>1</v>
      </c>
      <c r="D45" s="10">
        <v>20000</v>
      </c>
      <c r="E45" s="10">
        <f t="shared" si="2"/>
        <v>20000</v>
      </c>
    </row>
    <row r="46" spans="1:5" ht="15">
      <c r="A46" s="2"/>
      <c r="B46" t="s">
        <v>27</v>
      </c>
      <c r="C46">
        <v>1</v>
      </c>
      <c r="D46" s="10">
        <v>6000</v>
      </c>
      <c r="E46" s="10">
        <f t="shared" si="2"/>
        <v>6000</v>
      </c>
    </row>
    <row r="47" spans="1:5" ht="15">
      <c r="A47" s="2"/>
      <c r="B47" t="s">
        <v>41</v>
      </c>
      <c r="C47">
        <v>1</v>
      </c>
      <c r="D47" s="10">
        <v>40000</v>
      </c>
      <c r="E47" s="10">
        <f t="shared" si="2"/>
        <v>40000</v>
      </c>
    </row>
    <row r="48" spans="1:5" ht="15">
      <c r="A48" s="2"/>
      <c r="B48" t="s">
        <v>40</v>
      </c>
      <c r="C48">
        <v>1</v>
      </c>
      <c r="D48" s="10">
        <v>40000</v>
      </c>
      <c r="E48" s="10">
        <f t="shared" si="2"/>
        <v>40000</v>
      </c>
    </row>
    <row r="49" spans="1:5" ht="15">
      <c r="A49" s="2"/>
      <c r="B49" t="s">
        <v>28</v>
      </c>
      <c r="C49">
        <v>1</v>
      </c>
      <c r="D49" s="10">
        <v>20000</v>
      </c>
      <c r="E49" s="10">
        <f t="shared" si="2"/>
        <v>20000</v>
      </c>
    </row>
    <row r="50" spans="1:5" ht="15">
      <c r="A50" s="2"/>
      <c r="B50" t="s">
        <v>29</v>
      </c>
      <c r="C50">
        <v>1</v>
      </c>
      <c r="D50" s="10">
        <v>25000</v>
      </c>
      <c r="E50" s="10">
        <f t="shared" si="2"/>
        <v>25000</v>
      </c>
    </row>
    <row r="51" spans="1:5" ht="15">
      <c r="A51" s="2"/>
      <c r="B51" t="s">
        <v>30</v>
      </c>
      <c r="C51">
        <v>1</v>
      </c>
      <c r="D51" s="10">
        <v>3500</v>
      </c>
      <c r="E51" s="10">
        <f t="shared" si="2"/>
        <v>3500</v>
      </c>
    </row>
    <row r="52" spans="1:5" ht="15">
      <c r="A52" s="2"/>
      <c r="B52" t="s">
        <v>31</v>
      </c>
      <c r="C52">
        <v>1</v>
      </c>
      <c r="D52" s="10">
        <v>2000</v>
      </c>
      <c r="E52" s="10">
        <f t="shared" si="2"/>
        <v>2000</v>
      </c>
    </row>
    <row r="53" spans="1:5" ht="15">
      <c r="A53" s="2"/>
      <c r="B53" t="s">
        <v>32</v>
      </c>
      <c r="C53">
        <v>1</v>
      </c>
      <c r="D53" s="10">
        <v>20000</v>
      </c>
      <c r="E53" s="10">
        <f t="shared" si="2"/>
        <v>20000</v>
      </c>
    </row>
    <row r="54" spans="1:5" ht="15">
      <c r="A54" s="2"/>
      <c r="B54" t="s">
        <v>33</v>
      </c>
      <c r="C54">
        <v>1</v>
      </c>
      <c r="D54" s="10">
        <v>400</v>
      </c>
      <c r="E54" s="10">
        <f t="shared" si="2"/>
        <v>400</v>
      </c>
    </row>
    <row r="55" spans="1:5" ht="15">
      <c r="A55" s="2"/>
      <c r="B55" t="s">
        <v>34</v>
      </c>
      <c r="C55">
        <v>1</v>
      </c>
      <c r="D55" s="10">
        <v>4000</v>
      </c>
      <c r="E55" s="10">
        <f t="shared" si="2"/>
        <v>4000</v>
      </c>
    </row>
    <row r="56" spans="1:5" ht="15">
      <c r="A56" s="2"/>
      <c r="D56" s="10"/>
      <c r="E56" s="10"/>
    </row>
    <row r="57" spans="1:5" ht="15.75">
      <c r="A57" s="2"/>
      <c r="B57" s="4" t="s">
        <v>43</v>
      </c>
      <c r="C57" s="1"/>
      <c r="D57" s="1"/>
      <c r="E57" s="13">
        <f>SUM(E39:E56)</f>
        <v>303900</v>
      </c>
    </row>
    <row r="58" ht="15">
      <c r="A58" s="2"/>
    </row>
    <row r="59" spans="1:5" ht="15.75">
      <c r="A59" s="2"/>
      <c r="B59" s="4" t="s">
        <v>45</v>
      </c>
      <c r="C59" s="4"/>
      <c r="D59" s="4"/>
      <c r="E59" s="13">
        <f>E57+E36+E31</f>
        <v>770900</v>
      </c>
    </row>
    <row r="60" ht="15">
      <c r="A60" s="2"/>
    </row>
    <row r="61" spans="1:5" ht="16.5" thickBot="1">
      <c r="A61" s="2"/>
      <c r="B61" s="20" t="s">
        <v>46</v>
      </c>
      <c r="C61" s="20"/>
      <c r="D61" s="20"/>
      <c r="E61" s="21">
        <f>E24-E59</f>
        <v>27850</v>
      </c>
    </row>
    <row r="62" ht="15">
      <c r="A62" s="2"/>
    </row>
    <row r="63" ht="15">
      <c r="A63" s="2"/>
    </row>
    <row r="64" ht="15">
      <c r="A64" s="2"/>
    </row>
    <row r="65" ht="15">
      <c r="A65" s="2"/>
    </row>
    <row r="66" ht="15">
      <c r="A66" s="2"/>
    </row>
    <row r="67" ht="15">
      <c r="A67" s="2"/>
    </row>
    <row r="68" ht="15">
      <c r="A68" s="2"/>
    </row>
    <row r="69" ht="15">
      <c r="A69" s="2"/>
    </row>
    <row r="70" ht="15">
      <c r="A70" s="2"/>
    </row>
    <row r="71" ht="15">
      <c r="A71" s="2"/>
    </row>
    <row r="72" ht="15">
      <c r="A72" s="2"/>
    </row>
    <row r="73" ht="15">
      <c r="A73" s="2"/>
    </row>
    <row r="74" ht="15">
      <c r="A74" s="2"/>
    </row>
    <row r="75" ht="15">
      <c r="A75" s="2"/>
    </row>
    <row r="76" ht="15">
      <c r="A76" s="2"/>
    </row>
    <row r="77" ht="15">
      <c r="A77" s="2"/>
    </row>
    <row r="78" ht="15">
      <c r="A78" s="2"/>
    </row>
    <row r="79" ht="15">
      <c r="A79" s="2"/>
    </row>
    <row r="80" ht="15">
      <c r="A80" s="2"/>
    </row>
    <row r="81" ht="15">
      <c r="A81" s="2"/>
    </row>
    <row r="82" ht="15">
      <c r="A82" s="2"/>
    </row>
    <row r="83" ht="15">
      <c r="A83" s="2"/>
    </row>
    <row r="84" ht="15">
      <c r="A84" s="2"/>
    </row>
    <row r="85" ht="15">
      <c r="A85" s="2"/>
    </row>
    <row r="86" ht="15">
      <c r="A86" s="2"/>
    </row>
    <row r="87" ht="15">
      <c r="A87" s="2"/>
    </row>
    <row r="88" ht="15">
      <c r="A88" s="2"/>
    </row>
    <row r="89" ht="15">
      <c r="A89" s="2"/>
    </row>
    <row r="90" ht="15">
      <c r="A90" s="2"/>
    </row>
    <row r="91" ht="15">
      <c r="A91" s="2"/>
    </row>
    <row r="92" ht="15">
      <c r="A92" s="2"/>
    </row>
    <row r="93" ht="15">
      <c r="A93" s="2"/>
    </row>
    <row r="94" ht="15">
      <c r="A94" s="2"/>
    </row>
    <row r="95" ht="15">
      <c r="A95" s="2"/>
    </row>
    <row r="96" ht="15">
      <c r="A96" s="2"/>
    </row>
    <row r="97" ht="15">
      <c r="A97" s="2"/>
    </row>
    <row r="98" ht="15">
      <c r="A98" s="2"/>
    </row>
    <row r="99" ht="15">
      <c r="A99" s="2"/>
    </row>
    <row r="100" ht="15">
      <c r="A100" s="2"/>
    </row>
    <row r="101" ht="15">
      <c r="A101" s="2"/>
    </row>
    <row r="102" ht="15">
      <c r="A102" s="2"/>
    </row>
    <row r="103" ht="15">
      <c r="A103" s="2"/>
    </row>
    <row r="104" ht="15">
      <c r="A104" s="2"/>
    </row>
    <row r="105" ht="15">
      <c r="A105" s="2"/>
    </row>
    <row r="106" ht="15">
      <c r="A106" s="2"/>
    </row>
    <row r="107" ht="15">
      <c r="A107" s="2"/>
    </row>
    <row r="108" ht="15">
      <c r="A108" s="2"/>
    </row>
    <row r="109" ht="15">
      <c r="A109" s="2"/>
    </row>
    <row r="110" ht="15">
      <c r="A110" s="2"/>
    </row>
    <row r="111" ht="15">
      <c r="A111" s="2"/>
    </row>
    <row r="112" ht="15">
      <c r="A112" s="2"/>
    </row>
    <row r="113" ht="15">
      <c r="A113" s="2"/>
    </row>
    <row r="114" ht="15">
      <c r="A114" s="2"/>
    </row>
    <row r="115" ht="15">
      <c r="A115" s="2"/>
    </row>
    <row r="116" ht="15">
      <c r="A116" s="2"/>
    </row>
    <row r="117" ht="15">
      <c r="A117" s="2"/>
    </row>
    <row r="118" ht="15">
      <c r="A118" s="2"/>
    </row>
    <row r="119" ht="15">
      <c r="A119" s="2"/>
    </row>
    <row r="120" ht="15">
      <c r="A120" s="2"/>
    </row>
    <row r="121" ht="15">
      <c r="A121" s="2"/>
    </row>
    <row r="122" ht="15">
      <c r="A122" s="2"/>
    </row>
    <row r="123" ht="15">
      <c r="A123" s="2"/>
    </row>
    <row r="124" ht="15">
      <c r="A124" s="2"/>
    </row>
    <row r="125" ht="15">
      <c r="A125" s="2"/>
    </row>
    <row r="126" ht="15">
      <c r="A126" s="2"/>
    </row>
    <row r="127" ht="15">
      <c r="A127" s="2"/>
    </row>
    <row r="128" ht="15">
      <c r="A128" s="2"/>
    </row>
    <row r="129" ht="15">
      <c r="A129" s="2"/>
    </row>
    <row r="130" ht="15">
      <c r="A130" s="2"/>
    </row>
    <row r="131" ht="15">
      <c r="A131" s="2"/>
    </row>
    <row r="132" ht="15">
      <c r="A132" s="2"/>
    </row>
    <row r="133" ht="15">
      <c r="A133" s="2"/>
    </row>
    <row r="134" ht="15">
      <c r="A134" s="2"/>
    </row>
    <row r="135" ht="15">
      <c r="A135" s="2"/>
    </row>
    <row r="136" ht="15">
      <c r="A136" s="2"/>
    </row>
    <row r="137" ht="15">
      <c r="A137" s="2"/>
    </row>
    <row r="138" ht="15">
      <c r="A138" s="2"/>
    </row>
    <row r="139" ht="15">
      <c r="A139" s="2"/>
    </row>
    <row r="140" ht="15">
      <c r="A140" s="2"/>
    </row>
    <row r="141" ht="15">
      <c r="A141" s="2"/>
    </row>
    <row r="142" ht="15">
      <c r="A142" s="2"/>
    </row>
    <row r="143" ht="15">
      <c r="A143" s="2"/>
    </row>
    <row r="144" ht="15">
      <c r="A144" s="2"/>
    </row>
    <row r="145" ht="15">
      <c r="A145" s="2"/>
    </row>
    <row r="146" ht="15">
      <c r="A146" s="2"/>
    </row>
    <row r="147" ht="15">
      <c r="A147" s="2"/>
    </row>
    <row r="148" ht="15">
      <c r="A148" s="2"/>
    </row>
    <row r="149" ht="15">
      <c r="A149" s="2"/>
    </row>
    <row r="150" ht="15">
      <c r="A150" s="2"/>
    </row>
    <row r="151" ht="15">
      <c r="A151" s="2"/>
    </row>
    <row r="152" ht="15">
      <c r="A152" s="2"/>
    </row>
    <row r="153" ht="15">
      <c r="A153" s="2"/>
    </row>
    <row r="154" ht="15">
      <c r="A154" s="2"/>
    </row>
    <row r="155" ht="15">
      <c r="A155" s="2"/>
    </row>
    <row r="156" ht="15">
      <c r="A156" s="2"/>
    </row>
    <row r="157" ht="15">
      <c r="A157" s="2"/>
    </row>
    <row r="158" ht="15">
      <c r="A158" s="2"/>
    </row>
    <row r="159" ht="15">
      <c r="A159" s="2"/>
    </row>
    <row r="160" ht="15">
      <c r="A160" s="2"/>
    </row>
    <row r="161" ht="15">
      <c r="A161" s="2"/>
    </row>
    <row r="162" ht="15">
      <c r="A162" s="2"/>
    </row>
    <row r="163" ht="15">
      <c r="A163" s="2"/>
    </row>
    <row r="164" ht="15">
      <c r="A164" s="2"/>
    </row>
    <row r="165" ht="15">
      <c r="A165" s="2"/>
    </row>
    <row r="166" ht="15">
      <c r="A166" s="2"/>
    </row>
    <row r="167" ht="15">
      <c r="A167" s="2"/>
    </row>
    <row r="168" ht="15">
      <c r="A168" s="2"/>
    </row>
    <row r="169" ht="15">
      <c r="A169" s="2"/>
    </row>
    <row r="170" ht="15">
      <c r="A170" s="2"/>
    </row>
    <row r="171" ht="15">
      <c r="A171" s="2"/>
    </row>
    <row r="172" ht="15">
      <c r="A172" s="2"/>
    </row>
  </sheetData>
  <sheetProtection/>
  <printOptions/>
  <pageMargins left="0.43" right="0.7" top="1.86" bottom="3.11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Arnfinn Berntsen</dc:creator>
  <cp:keywords/>
  <dc:description/>
  <cp:lastModifiedBy>Bondø, Tor-Hartvig</cp:lastModifiedBy>
  <cp:lastPrinted>2014-03-27T16:32:24Z</cp:lastPrinted>
  <dcterms:created xsi:type="dcterms:W3CDTF">2014-03-20T14:10:28Z</dcterms:created>
  <dcterms:modified xsi:type="dcterms:W3CDTF">2014-04-12T16:25:19Z</dcterms:modified>
  <cp:category/>
  <cp:version/>
  <cp:contentType/>
  <cp:contentStatus/>
</cp:coreProperties>
</file>